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961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'Sheet1'!$A$1:$E$130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<sst xmlns="http://schemas.openxmlformats.org/spreadsheetml/2006/main" count="321" uniqueCount="238">
  <si>
    <t/>
  </si>
  <si>
    <t>470</t>
  </si>
  <si>
    <t>437</t>
  </si>
  <si>
    <t>x</t>
  </si>
  <si>
    <t>MDL155200133</t>
  </si>
  <si>
    <t>433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</si>
  <si>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</si>
  <si>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</si>
  <si>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</si>
  <si>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</si>
  <si>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</si>
  <si>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</si>
  <si>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</si>
  <si>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MDL155200049</t>
  </si>
  <si>
    <t>Investitii pastrate pina la scadenta</t>
  </si>
  <si>
    <t>Angajamentele incluse in grupuri destinate cedarii, clasificate drept detinute pentru vinzare</t>
  </si>
  <si>
    <t>MDL155200120</t>
  </si>
  <si>
    <t>420</t>
  </si>
  <si>
    <t>053</t>
  </si>
  <si>
    <t>MDL155200128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</si>
  <si>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</si>
  <si>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</si>
  <si>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</si>
  <si>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</si>
  <si>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</si>
  <si>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</si>
  <si>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</si>
  <si>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</si>
  <si>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</si>
  <si>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</si>
  <si>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MDL155200052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</si>
  <si>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</si>
  <si>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</si>
  <si>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</si>
  <si>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</si>
  <si>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</si>
  <si>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</si>
  <si>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</si>
  <si>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</si>
  <si>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</si>
  <si>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</si>
  <si>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</si>
  <si>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</si>
  <si>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</si>
  <si>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</si>
  <si>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</si>
  <si>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</si>
  <si>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</si>
  <si>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</si>
  <si>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</si>
  <si>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</si>
  <si>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</si>
  <si>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</si>
  <si>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</si>
  <si>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</si>
  <si>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</si>
  <si>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</si>
  <si>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</si>
  <si>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</si>
  <si>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</si>
  <si>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</si>
  <si>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</si>
  <si>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MDL155200130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</si>
  <si>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</si>
  <si>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</si>
  <si>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</si>
  <si>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</si>
  <si>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</si>
  <si>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</si>
  <si>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</si>
  <si>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</si>
  <si>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MDL155200046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</si>
  <si>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</si>
  <si>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</si>
  <si>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</si>
  <si>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</si>
  <si>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</si>
  <si>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</si>
  <si>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</si>
  <si>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</si>
  <si>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</si>
  <si>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</si>
  <si>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</si>
  <si>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MDL155200012</t>
  </si>
  <si>
    <t>MDL155200051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</si>
  <si>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</si>
  <si>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</si>
  <si>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</si>
  <si>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</si>
  <si>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</si>
  <si>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</si>
  <si>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</si>
  <si>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</si>
  <si>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</si>
  <si>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</si>
  <si>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</si>
  <si>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</si>
  <si>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</si>
  <si>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</si>
  <si>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</si>
  <si>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</si>
  <si>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</si>
  <si>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</si>
  <si>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</si>
  <si>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</si>
  <si>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</si>
  <si>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</si>
  <si>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</si>
  <si>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</si>
  <si>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</si>
  <si>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</si>
  <si>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</si>
  <si>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</si>
  <si>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</si>
  <si>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SELECT MB.CONTR_ACC_NR,MB.SOLD,MB.SOLDL, MB.SECTOR, MB.INDUSTRY, MB.TENOR, LD.FEE_PAY_ACCOUNT  FROM F_MAIB_BALANCE MB  LEFT OUTER JOIN FBNK_LD_LOANS_AND_DEPOSITS LD ON (MB.CONTR_ACC_NR=LD.Z_ID)  WHERE MB.BDATA = 20140930 AND MB.SOLDL&lt;&gt;0 AND SUBSTRING(MB.SINT,1,2) &lt;&gt;'17' AND SUBSTRING(MB.SINT,1,2) &lt;&gt;'27'  AND MB.CATEGORY=15520 AND (MB.CATEGORY = 21070 OR MB.CATEGORY = 21073) AND ((MB.TENOR='1M') OR MB.TENOR='3M') ORDER BY LD.FEE_PAY_ACCOUNT</t>
  </si>
  <si>
    <t>MDL155200034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</si>
  <si>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</si>
  <si>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</si>
  <si>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</si>
  <si>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</si>
  <si>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</si>
  <si>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MDL155200131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</si>
  <si>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</si>
  <si>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</si>
  <si>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</si>
  <si>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</si>
  <si>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</si>
  <si>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</si>
  <si>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</si>
  <si>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</si>
  <si>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</si>
  <si>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</si>
  <si>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</si>
  <si>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</si>
  <si>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</si>
  <si>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MDL155200043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</si>
  <si>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</si>
  <si>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</si>
  <si>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</si>
  <si>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</si>
  <si>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</si>
  <si>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MDL155200122</t>
  </si>
  <si>
    <t>SELECT DISTINCT CONTR_ACC_NR,SOLD,SOLDL FROM F_MAIB_BALANCE  WHERE BDATA = 20140930 AND SOLDL&lt;&gt;0  AND (SINT = '1192') ORDER BY CONTR_ACC_NR</t>
  </si>
  <si>
    <t>422</t>
  </si>
  <si>
    <t>051</t>
  </si>
  <si>
    <t>TOTAL ACTIVE</t>
  </si>
  <si>
    <t>Pozitii scurte</t>
  </si>
  <si>
    <t>220</t>
  </si>
  <si>
    <t>1.2</t>
  </si>
  <si>
    <t>MDL155200013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</si>
  <si>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</si>
  <si>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</si>
  <si>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</si>
  <si>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</si>
  <si>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</si>
  <si>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</si>
  <si>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</si>
  <si>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</si>
  <si>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</si>
  <si>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</si>
  <si>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</si>
  <si>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</si>
  <si>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</si>
  <si>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</si>
  <si>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</si>
  <si>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</si>
  <si>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</si>
  <si>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</si>
  <si>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</si>
  <si>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</si>
  <si>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</si>
  <si>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</si>
  <si>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</si>
  <si>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</si>
  <si>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</si>
  <si>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</si>
  <si>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MDL155200132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</si>
  <si>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</si>
  <si>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</si>
  <si>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</si>
  <si>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</si>
  <si>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</si>
  <si>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</si>
  <si>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</si>
  <si>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</si>
  <si>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</si>
  <si>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</si>
  <si>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</si>
  <si>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</si>
  <si>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</si>
  <si>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</si>
  <si>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</si>
  <si>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</si>
  <si>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MDL155200129</t>
  </si>
  <si>
    <t>011</t>
  </si>
  <si>
    <t>MDL155200121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</si>
  <si>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</si>
  <si>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</si>
  <si>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</si>
  <si>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</si>
  <si>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</si>
  <si>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</si>
  <si>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</si>
  <si>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</si>
  <si>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</si>
  <si>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</si>
  <si>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</si>
  <si>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</si>
  <si>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MDL155200010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</si>
  <si>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</si>
  <si>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</si>
  <si>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</si>
  <si>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</si>
  <si>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</si>
  <si>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</si>
  <si>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</si>
  <si>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</si>
  <si>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</si>
  <si>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</si>
  <si>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</si>
  <si>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</si>
  <si>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</si>
  <si>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</si>
  <si>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</si>
  <si>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</si>
  <si>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</si>
  <si>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</si>
  <si>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</si>
  <si>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</si>
  <si>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</si>
  <si>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</si>
  <si>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</si>
  <si>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</si>
  <si>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</si>
  <si>
    <t>Valoarea contabila 31.12.2013</t>
  </si>
  <si>
    <t xml:space="preserve">pentru anul 2014 </t>
  </si>
  <si>
    <t>Valoarea contabila 31.12.2014</t>
  </si>
  <si>
    <t>X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</si>
</sst>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0"/>
      <color indexed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174" fontId="0" fillId="0" borderId="0" xfId="0" applyNumberFormat="1" applyAlignment="1">
      <alignment horizontal="lef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174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174" fontId="1" fillId="33" borderId="15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4" fontId="0" fillId="0" borderId="15" xfId="0" applyNumberFormat="1" applyBorder="1" applyAlignment="1">
      <alignment horizontal="right"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 applyProtection="1">
      <alignment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wrapText="1"/>
      <protection/>
    </xf>
    <xf numFmtId="3" fontId="1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Border="1" applyAlignment="1">
      <alignment horizontal="right"/>
    </xf>
    <xf numFmtId="49" fontId="1" fillId="0" borderId="17" xfId="0" applyNumberFormat="1" applyFont="1" applyFill="1" applyBorder="1" applyAlignment="1" applyProtection="1">
      <alignment horizontal="center" wrapText="1"/>
      <protection/>
    </xf>
    <xf numFmtId="3" fontId="1" fillId="0" borderId="18" xfId="0" applyNumberFormat="1" applyFont="1" applyFill="1" applyBorder="1" applyAlignment="1" applyProtection="1">
      <alignment horizontal="right" wrapText="1"/>
      <protection/>
    </xf>
    <xf numFmtId="0" fontId="1" fillId="34" borderId="11" xfId="0" applyNumberFormat="1" applyFont="1" applyFill="1" applyBorder="1" applyAlignment="1">
      <alignment horizontal="center" wrapText="1"/>
    </xf>
    <xf numFmtId="0" fontId="1" fillId="34" borderId="14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44" fillId="0" borderId="1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view="pageBreakPreview" zoomScaleSheetLayoutView="100" zoomScalePageLayoutView="0" workbookViewId="0" topLeftCell="A112">
      <selection activeCell="F20" sqref="F20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3.28125" style="0" customWidth="1"/>
    <col min="4" max="4" width="20.140625" style="0" customWidth="1"/>
    <col min="5" max="5" width="19.7109375" style="3" customWidth="1"/>
  </cols>
  <sheetData>
    <row r="1" spans="1:5" ht="12.75">
      <c r="A1" s="1"/>
      <c r="B1" s="2" t="s">
        <v>11</v>
      </c>
      <c r="C1" s="1"/>
      <c r="D1" s="1"/>
      <c r="E1" s="5"/>
    </row>
    <row r="2" spans="1:5" ht="12.75">
      <c r="A2" s="1"/>
      <c r="B2" s="2" t="s">
        <v>192</v>
      </c>
      <c r="C2" s="17"/>
      <c r="D2" s="17"/>
      <c r="E2" s="16"/>
    </row>
    <row r="3" spans="1:5" ht="12.75">
      <c r="A3" s="1"/>
      <c r="B3" s="1"/>
      <c r="C3" s="1"/>
      <c r="D3" s="1"/>
      <c r="E3" s="5"/>
    </row>
    <row r="4" spans="1:5" ht="12.75">
      <c r="A4" s="1"/>
      <c r="B4" s="1"/>
      <c r="C4" s="13"/>
      <c r="D4" s="13"/>
      <c r="E4" s="5"/>
    </row>
    <row r="5" spans="1:5" ht="12.75">
      <c r="A5" s="1"/>
      <c r="B5" s="1"/>
      <c r="C5" s="13" t="s">
        <v>127</v>
      </c>
      <c r="D5" s="13"/>
      <c r="E5" s="5"/>
    </row>
    <row r="6" spans="1:5" ht="12.75">
      <c r="A6" s="1"/>
      <c r="B6" s="1"/>
      <c r="C6" s="14" t="s">
        <v>235</v>
      </c>
      <c r="D6" s="14"/>
      <c r="E6" s="5"/>
    </row>
    <row r="7" spans="1:5" ht="13.5" thickBot="1">
      <c r="A7" s="1"/>
      <c r="B7" s="1"/>
      <c r="C7" s="1"/>
      <c r="D7" s="1"/>
      <c r="E7" s="6" t="s">
        <v>199</v>
      </c>
    </row>
    <row r="8" spans="1:5" ht="26.25" customHeight="1">
      <c r="A8" s="1"/>
      <c r="B8" s="18" t="s">
        <v>190</v>
      </c>
      <c r="C8" s="19"/>
      <c r="D8" s="38" t="s">
        <v>234</v>
      </c>
      <c r="E8" s="20" t="s">
        <v>236</v>
      </c>
    </row>
    <row r="9" spans="1:5" ht="12.75" customHeight="1">
      <c r="A9" s="1"/>
      <c r="B9" s="21" t="s">
        <v>179</v>
      </c>
      <c r="C9" s="22" t="s">
        <v>124</v>
      </c>
      <c r="D9" s="39">
        <v>1</v>
      </c>
      <c r="E9" s="23">
        <v>1</v>
      </c>
    </row>
    <row r="10" spans="1:5" ht="12.75">
      <c r="A10" s="1"/>
      <c r="B10" s="24">
        <v>1.1</v>
      </c>
      <c r="C10" s="25" t="s">
        <v>158</v>
      </c>
      <c r="D10" s="40"/>
      <c r="E10" s="26"/>
    </row>
    <row r="11" spans="1:5" ht="15.75">
      <c r="A11" s="1"/>
      <c r="B11" s="27" t="s">
        <v>21</v>
      </c>
      <c r="C11" s="28" t="s">
        <v>73</v>
      </c>
      <c r="D11" s="41">
        <f>D12+D13</f>
        <v>2666027408</v>
      </c>
      <c r="E11" s="33">
        <v>2761859296</v>
      </c>
    </row>
    <row r="12" spans="1:5" ht="15.75">
      <c r="A12" s="1"/>
      <c r="B12" s="29" t="s">
        <v>194</v>
      </c>
      <c r="C12" s="30" t="s">
        <v>120</v>
      </c>
      <c r="D12" s="42">
        <v>371095273</v>
      </c>
      <c r="E12" s="34">
        <v>414818656</v>
      </c>
    </row>
    <row r="13" spans="1:5" ht="15.75">
      <c r="A13" s="1"/>
      <c r="B13" s="29" t="s">
        <v>140</v>
      </c>
      <c r="C13" s="30" t="s">
        <v>170</v>
      </c>
      <c r="D13" s="42">
        <v>2294932135</v>
      </c>
      <c r="E13" s="34">
        <v>2347040640</v>
      </c>
    </row>
    <row r="14" spans="1:5" ht="15.75">
      <c r="A14" s="1"/>
      <c r="B14" s="27" t="s">
        <v>212</v>
      </c>
      <c r="C14" s="28" t="s">
        <v>102</v>
      </c>
      <c r="D14" s="41">
        <f>D15+D16+D17</f>
        <v>170898152</v>
      </c>
      <c r="E14" s="33">
        <v>155267378</v>
      </c>
    </row>
    <row r="15" spans="1:5" ht="15.75">
      <c r="A15" s="1"/>
      <c r="B15" s="29" t="s">
        <v>34</v>
      </c>
      <c r="C15" s="30" t="s">
        <v>41</v>
      </c>
      <c r="D15" s="42">
        <v>0</v>
      </c>
      <c r="E15" s="34">
        <v>0</v>
      </c>
    </row>
    <row r="16" spans="1:5" ht="15.75">
      <c r="A16" s="1"/>
      <c r="B16" s="29" t="s">
        <v>87</v>
      </c>
      <c r="C16" s="30" t="s">
        <v>230</v>
      </c>
      <c r="D16" s="42">
        <v>0</v>
      </c>
      <c r="E16" s="34">
        <v>0</v>
      </c>
    </row>
    <row r="17" spans="1:5" ht="15.75">
      <c r="A17" s="1"/>
      <c r="B17" s="29" t="s">
        <v>157</v>
      </c>
      <c r="C17" s="30" t="s">
        <v>108</v>
      </c>
      <c r="D17" s="43">
        <v>170898152</v>
      </c>
      <c r="E17" s="34">
        <v>155267378</v>
      </c>
    </row>
    <row r="18" spans="1:5" ht="15.75" customHeight="1">
      <c r="A18" s="1"/>
      <c r="B18" s="29" t="s">
        <v>211</v>
      </c>
      <c r="C18" s="30" t="s">
        <v>50</v>
      </c>
      <c r="D18" s="42">
        <v>0</v>
      </c>
      <c r="E18" s="34">
        <v>0</v>
      </c>
    </row>
    <row r="19" spans="1:5" ht="15.75" customHeight="1">
      <c r="A19" s="1"/>
      <c r="B19" s="27" t="s">
        <v>166</v>
      </c>
      <c r="C19" s="28" t="s">
        <v>96</v>
      </c>
      <c r="D19" s="41">
        <f>D20+D21+D22</f>
        <v>0</v>
      </c>
      <c r="E19" s="33">
        <v>0</v>
      </c>
    </row>
    <row r="20" spans="1:5" ht="15.75">
      <c r="A20" s="1"/>
      <c r="B20" s="29" t="s">
        <v>107</v>
      </c>
      <c r="C20" s="30" t="s">
        <v>230</v>
      </c>
      <c r="D20" s="42">
        <v>0</v>
      </c>
      <c r="E20" s="34">
        <v>0</v>
      </c>
    </row>
    <row r="21" spans="1:5" ht="15.75">
      <c r="A21" s="1"/>
      <c r="B21" s="29" t="s">
        <v>53</v>
      </c>
      <c r="C21" s="30" t="s">
        <v>108</v>
      </c>
      <c r="D21" s="42">
        <v>0</v>
      </c>
      <c r="E21" s="34">
        <v>0</v>
      </c>
    </row>
    <row r="22" spans="1:5" ht="15.75">
      <c r="A22" s="1"/>
      <c r="B22" s="29" t="s">
        <v>224</v>
      </c>
      <c r="C22" s="30" t="s">
        <v>50</v>
      </c>
      <c r="D22" s="42">
        <v>0</v>
      </c>
      <c r="E22" s="34">
        <v>0</v>
      </c>
    </row>
    <row r="23" spans="1:5" ht="15.75">
      <c r="A23" s="1"/>
      <c r="B23" s="27" t="s">
        <v>6</v>
      </c>
      <c r="C23" s="28" t="s">
        <v>111</v>
      </c>
      <c r="D23" s="41">
        <f>D24+D25+D26</f>
        <v>215284997</v>
      </c>
      <c r="E23" s="33">
        <v>195643120</v>
      </c>
    </row>
    <row r="24" spans="1:5" ht="15.75">
      <c r="A24" s="1"/>
      <c r="B24" s="29" t="s">
        <v>178</v>
      </c>
      <c r="C24" s="30" t="s">
        <v>230</v>
      </c>
      <c r="D24" s="42">
        <v>215284997</v>
      </c>
      <c r="E24" s="34">
        <v>195643120</v>
      </c>
    </row>
    <row r="25" spans="1:5" ht="15.75">
      <c r="A25" s="1"/>
      <c r="B25" s="29" t="s">
        <v>123</v>
      </c>
      <c r="C25" s="30" t="s">
        <v>108</v>
      </c>
      <c r="D25" s="42">
        <v>0</v>
      </c>
      <c r="E25" s="34">
        <v>0</v>
      </c>
    </row>
    <row r="26" spans="1:5" ht="15.75">
      <c r="A26" s="1"/>
      <c r="B26" s="29" t="s">
        <v>65</v>
      </c>
      <c r="C26" s="30" t="s">
        <v>50</v>
      </c>
      <c r="D26" s="42">
        <v>0</v>
      </c>
      <c r="E26" s="34">
        <v>0</v>
      </c>
    </row>
    <row r="27" spans="1:5" ht="15.75">
      <c r="A27" s="1"/>
      <c r="B27" s="27" t="s">
        <v>72</v>
      </c>
      <c r="C27" s="28" t="s">
        <v>45</v>
      </c>
      <c r="D27" s="41">
        <f>D28+D29+D30</f>
        <v>9427897006</v>
      </c>
      <c r="E27" s="33">
        <v>11184070487</v>
      </c>
    </row>
    <row r="28" spans="1:5" ht="15.75">
      <c r="A28" s="1"/>
      <c r="B28" s="29" t="s">
        <v>144</v>
      </c>
      <c r="C28" s="30" t="s">
        <v>108</v>
      </c>
      <c r="D28" s="42">
        <v>0</v>
      </c>
      <c r="E28" s="34">
        <v>35246208</v>
      </c>
    </row>
    <row r="29" spans="1:5" ht="15" customHeight="1">
      <c r="A29" s="1"/>
      <c r="B29" s="29" t="s">
        <v>198</v>
      </c>
      <c r="C29" s="30" t="s">
        <v>118</v>
      </c>
      <c r="D29" s="42">
        <v>509854661</v>
      </c>
      <c r="E29" s="34">
        <v>690444136</v>
      </c>
    </row>
    <row r="30" spans="1:5" ht="15.75">
      <c r="A30" s="1"/>
      <c r="B30" s="29" t="s">
        <v>18</v>
      </c>
      <c r="C30" s="30" t="s">
        <v>50</v>
      </c>
      <c r="D30" s="42">
        <v>8918042345</v>
      </c>
      <c r="E30" s="34">
        <v>10458380143</v>
      </c>
    </row>
    <row r="31" spans="1:5" ht="15.75">
      <c r="A31" s="1"/>
      <c r="B31" s="27" t="s">
        <v>154</v>
      </c>
      <c r="C31" s="28" t="s">
        <v>14</v>
      </c>
      <c r="D31" s="41">
        <f>D32+D33</f>
        <v>475230154</v>
      </c>
      <c r="E31" s="33">
        <v>574856820</v>
      </c>
    </row>
    <row r="32" spans="1:5" ht="15.75">
      <c r="A32" s="1"/>
      <c r="B32" s="29" t="s">
        <v>90</v>
      </c>
      <c r="C32" s="30" t="s">
        <v>108</v>
      </c>
      <c r="D32" s="42">
        <v>475230154</v>
      </c>
      <c r="E32" s="34">
        <v>574856820</v>
      </c>
    </row>
    <row r="33" spans="1:5" ht="15.75">
      <c r="A33" s="1"/>
      <c r="B33" s="29" t="s">
        <v>35</v>
      </c>
      <c r="C33" s="30" t="s">
        <v>50</v>
      </c>
      <c r="D33" s="42">
        <v>0</v>
      </c>
      <c r="E33" s="34">
        <v>0</v>
      </c>
    </row>
    <row r="34" spans="1:5" ht="15.75">
      <c r="A34" s="1"/>
      <c r="B34" s="27" t="s">
        <v>227</v>
      </c>
      <c r="C34" s="28" t="s">
        <v>119</v>
      </c>
      <c r="D34" s="41" t="s">
        <v>3</v>
      </c>
      <c r="E34" s="46" t="s">
        <v>237</v>
      </c>
    </row>
    <row r="35" spans="1:5" ht="15.75" customHeight="1">
      <c r="A35" s="1"/>
      <c r="B35" s="29" t="s">
        <v>49</v>
      </c>
      <c r="C35" s="30" t="s">
        <v>163</v>
      </c>
      <c r="D35" s="42" t="s">
        <v>3</v>
      </c>
      <c r="E35" s="35" t="s">
        <v>3</v>
      </c>
    </row>
    <row r="36" spans="1:5" ht="15.75" customHeight="1">
      <c r="A36" s="1"/>
      <c r="B36" s="29" t="s">
        <v>105</v>
      </c>
      <c r="C36" s="30" t="s">
        <v>46</v>
      </c>
      <c r="D36" s="42" t="s">
        <v>3</v>
      </c>
      <c r="E36" s="35" t="s">
        <v>3</v>
      </c>
    </row>
    <row r="37" spans="1:5" ht="15.75" customHeight="1">
      <c r="A37" s="1"/>
      <c r="B37" s="29" t="s">
        <v>169</v>
      </c>
      <c r="C37" s="30" t="s">
        <v>164</v>
      </c>
      <c r="D37" s="42" t="s">
        <v>3</v>
      </c>
      <c r="E37" s="35" t="s">
        <v>3</v>
      </c>
    </row>
    <row r="38" spans="1:5" ht="15.75" customHeight="1">
      <c r="A38" s="1"/>
      <c r="B38" s="29" t="s">
        <v>223</v>
      </c>
      <c r="C38" s="30" t="s">
        <v>174</v>
      </c>
      <c r="D38" s="42" t="s">
        <v>3</v>
      </c>
      <c r="E38" s="35" t="s">
        <v>3</v>
      </c>
    </row>
    <row r="39" spans="1:5" ht="14.25" customHeight="1">
      <c r="A39" s="1"/>
      <c r="B39" s="29" t="s">
        <v>52</v>
      </c>
      <c r="C39" s="30" t="s">
        <v>33</v>
      </c>
      <c r="D39" s="42" t="s">
        <v>3</v>
      </c>
      <c r="E39" s="35" t="s">
        <v>3</v>
      </c>
    </row>
    <row r="40" spans="1:5" ht="32.25" customHeight="1">
      <c r="A40" s="1"/>
      <c r="B40" s="27" t="s">
        <v>181</v>
      </c>
      <c r="C40" s="28" t="s">
        <v>219</v>
      </c>
      <c r="D40" s="41" t="s">
        <v>3</v>
      </c>
      <c r="E40" s="46" t="s">
        <v>237</v>
      </c>
    </row>
    <row r="41" spans="1:5" ht="15.75">
      <c r="A41" s="1"/>
      <c r="B41" s="27" t="s">
        <v>139</v>
      </c>
      <c r="C41" s="28" t="s">
        <v>203</v>
      </c>
      <c r="D41" s="41">
        <f>D42+D43</f>
        <v>357869764</v>
      </c>
      <c r="E41" s="33">
        <v>370141295</v>
      </c>
    </row>
    <row r="42" spans="1:5" ht="15.75">
      <c r="A42" s="1"/>
      <c r="B42" s="29" t="s">
        <v>75</v>
      </c>
      <c r="C42" s="30" t="s">
        <v>213</v>
      </c>
      <c r="D42" s="42">
        <v>357869764</v>
      </c>
      <c r="E42" s="34">
        <v>370141295</v>
      </c>
    </row>
    <row r="43" spans="1:5" ht="15.75">
      <c r="A43" s="1"/>
      <c r="B43" s="29" t="s">
        <v>20</v>
      </c>
      <c r="C43" s="30" t="s">
        <v>152</v>
      </c>
      <c r="D43" s="42">
        <v>0</v>
      </c>
      <c r="E43" s="34">
        <v>0</v>
      </c>
    </row>
    <row r="44" spans="1:5" ht="15.75">
      <c r="A44" s="1"/>
      <c r="B44" s="27" t="s">
        <v>117</v>
      </c>
      <c r="C44" s="28" t="s">
        <v>12</v>
      </c>
      <c r="D44" s="41">
        <f>D45+D46</f>
        <v>34351291</v>
      </c>
      <c r="E44" s="33">
        <v>47262193</v>
      </c>
    </row>
    <row r="45" spans="1:5" ht="15.75">
      <c r="A45" s="1"/>
      <c r="B45" s="29" t="s">
        <v>175</v>
      </c>
      <c r="C45" s="30" t="s">
        <v>103</v>
      </c>
      <c r="D45" s="42">
        <v>0</v>
      </c>
      <c r="E45" s="34">
        <v>0</v>
      </c>
    </row>
    <row r="46" spans="1:5" ht="15.75">
      <c r="A46" s="1"/>
      <c r="B46" s="29" t="s">
        <v>232</v>
      </c>
      <c r="C46" s="30" t="s">
        <v>82</v>
      </c>
      <c r="D46" s="42">
        <v>34351291</v>
      </c>
      <c r="E46" s="34">
        <v>47262193</v>
      </c>
    </row>
    <row r="47" spans="1:5" ht="15" customHeight="1">
      <c r="A47" s="1"/>
      <c r="B47" s="27" t="s">
        <v>44</v>
      </c>
      <c r="C47" s="28" t="s">
        <v>36</v>
      </c>
      <c r="D47" s="41" t="s">
        <v>3</v>
      </c>
      <c r="E47" s="46" t="s">
        <v>3</v>
      </c>
    </row>
    <row r="48" spans="1:5" ht="15.75">
      <c r="A48" s="1"/>
      <c r="B48" s="27" t="s">
        <v>207</v>
      </c>
      <c r="C48" s="28" t="s">
        <v>91</v>
      </c>
      <c r="D48" s="41">
        <f>D49+D50</f>
        <v>4627324</v>
      </c>
      <c r="E48" s="33">
        <v>0</v>
      </c>
    </row>
    <row r="49" spans="1:5" ht="15.75">
      <c r="A49" s="1"/>
      <c r="B49" s="29" t="s">
        <v>31</v>
      </c>
      <c r="C49" s="30" t="s">
        <v>80</v>
      </c>
      <c r="D49" s="42">
        <v>4627324</v>
      </c>
      <c r="E49" s="34">
        <v>0</v>
      </c>
    </row>
    <row r="50" spans="1:5" ht="15.75">
      <c r="A50" s="1"/>
      <c r="B50" s="29" t="s">
        <v>86</v>
      </c>
      <c r="C50" s="30" t="s">
        <v>185</v>
      </c>
      <c r="D50" s="42">
        <v>0</v>
      </c>
      <c r="E50" s="34">
        <v>0</v>
      </c>
    </row>
    <row r="51" spans="1:5" ht="15" customHeight="1">
      <c r="A51" s="1"/>
      <c r="B51" s="27" t="s">
        <v>138</v>
      </c>
      <c r="C51" s="28" t="s">
        <v>189</v>
      </c>
      <c r="D51" s="41" t="s">
        <v>3</v>
      </c>
      <c r="E51" s="33" t="s">
        <v>3</v>
      </c>
    </row>
    <row r="52" spans="1:5" ht="15.75">
      <c r="A52" s="1"/>
      <c r="B52" s="27" t="s">
        <v>59</v>
      </c>
      <c r="C52" s="28" t="s">
        <v>89</v>
      </c>
      <c r="D52" s="41">
        <v>62026254</v>
      </c>
      <c r="E52" s="33">
        <v>52323166</v>
      </c>
    </row>
    <row r="53" spans="1:5" ht="17.25" customHeight="1">
      <c r="A53" s="1"/>
      <c r="B53" s="27" t="s">
        <v>98</v>
      </c>
      <c r="C53" s="28" t="s">
        <v>43</v>
      </c>
      <c r="D53" s="41">
        <f>D54+D55</f>
        <v>0</v>
      </c>
      <c r="E53" s="33">
        <v>0</v>
      </c>
    </row>
    <row r="54" spans="1:5" ht="17.25" customHeight="1">
      <c r="A54" s="1"/>
      <c r="B54" s="29" t="s">
        <v>162</v>
      </c>
      <c r="C54" s="30" t="s">
        <v>165</v>
      </c>
      <c r="D54" s="42">
        <v>0</v>
      </c>
      <c r="E54" s="34">
        <v>0</v>
      </c>
    </row>
    <row r="55" spans="1:5" ht="16.5" customHeight="1">
      <c r="A55" s="1"/>
      <c r="B55" s="29" t="s">
        <v>220</v>
      </c>
      <c r="C55" s="30" t="s">
        <v>215</v>
      </c>
      <c r="D55" s="42">
        <v>0</v>
      </c>
      <c r="E55" s="34">
        <v>0</v>
      </c>
    </row>
    <row r="56" spans="1:5" ht="15.75">
      <c r="A56" s="1"/>
      <c r="B56" s="27" t="s">
        <v>151</v>
      </c>
      <c r="C56" s="28" t="s">
        <v>145</v>
      </c>
      <c r="D56" s="41">
        <f>SUM(D11,D14,D19,D23,D27,D31,D34,D40,D41,D44,D47,D48,D51,D52,D53)</f>
        <v>13414212350</v>
      </c>
      <c r="E56" s="33">
        <v>15341423755</v>
      </c>
    </row>
    <row r="57" spans="1:5" ht="15.75">
      <c r="A57" s="1"/>
      <c r="B57" s="27" t="s">
        <v>148</v>
      </c>
      <c r="C57" s="31" t="s">
        <v>110</v>
      </c>
      <c r="D57" s="41"/>
      <c r="E57" s="35"/>
    </row>
    <row r="58" spans="1:5" ht="15.75">
      <c r="A58" s="1"/>
      <c r="B58" s="27" t="s">
        <v>58</v>
      </c>
      <c r="C58" s="28" t="s">
        <v>202</v>
      </c>
      <c r="D58" s="41">
        <f>SUM(D59:D63)</f>
        <v>0</v>
      </c>
      <c r="E58" s="33">
        <v>0</v>
      </c>
    </row>
    <row r="59" spans="1:5" ht="15.75">
      <c r="A59" s="1"/>
      <c r="B59" s="29" t="s">
        <v>228</v>
      </c>
      <c r="C59" s="30" t="s">
        <v>41</v>
      </c>
      <c r="D59" s="42">
        <v>0</v>
      </c>
      <c r="E59" s="34">
        <v>0</v>
      </c>
    </row>
    <row r="60" spans="1:5" ht="15.75">
      <c r="A60" s="1"/>
      <c r="B60" s="29" t="s">
        <v>173</v>
      </c>
      <c r="C60" s="30" t="s">
        <v>146</v>
      </c>
      <c r="D60" s="42">
        <v>0</v>
      </c>
      <c r="E60" s="34">
        <v>0</v>
      </c>
    </row>
    <row r="61" spans="1:5" ht="15.75">
      <c r="A61" s="1"/>
      <c r="B61" s="29" t="s">
        <v>113</v>
      </c>
      <c r="C61" s="30" t="s">
        <v>137</v>
      </c>
      <c r="D61" s="42">
        <v>0</v>
      </c>
      <c r="E61" s="34">
        <v>0</v>
      </c>
    </row>
    <row r="62" spans="1:5" ht="17.25" customHeight="1">
      <c r="A62" s="1"/>
      <c r="B62" s="29" t="s">
        <v>56</v>
      </c>
      <c r="C62" s="30" t="s">
        <v>37</v>
      </c>
      <c r="D62" s="42">
        <v>0</v>
      </c>
      <c r="E62" s="34">
        <v>0</v>
      </c>
    </row>
    <row r="63" spans="1:5" ht="15.75">
      <c r="A63" s="1"/>
      <c r="B63" s="29" t="s">
        <v>229</v>
      </c>
      <c r="C63" s="30" t="s">
        <v>150</v>
      </c>
      <c r="D63" s="42">
        <v>0</v>
      </c>
      <c r="E63" s="34">
        <v>0</v>
      </c>
    </row>
    <row r="64" spans="1:5" ht="15.75" customHeight="1">
      <c r="A64" s="1"/>
      <c r="B64" s="27" t="s">
        <v>93</v>
      </c>
      <c r="C64" s="28" t="s">
        <v>66</v>
      </c>
      <c r="D64" s="41">
        <f>SUM(D65:D67)</f>
        <v>0</v>
      </c>
      <c r="E64" s="33">
        <v>0</v>
      </c>
    </row>
    <row r="65" spans="1:5" ht="15.75">
      <c r="A65" s="1"/>
      <c r="B65" s="29" t="s">
        <v>161</v>
      </c>
      <c r="C65" s="30" t="s">
        <v>137</v>
      </c>
      <c r="D65" s="42">
        <v>0</v>
      </c>
      <c r="E65" s="34">
        <v>0</v>
      </c>
    </row>
    <row r="66" spans="1:5" ht="15.75">
      <c r="A66" s="1"/>
      <c r="B66" s="29" t="s">
        <v>218</v>
      </c>
      <c r="C66" s="30" t="s">
        <v>37</v>
      </c>
      <c r="D66" s="42">
        <v>0</v>
      </c>
      <c r="E66" s="34">
        <v>0</v>
      </c>
    </row>
    <row r="67" spans="1:5" ht="15.75">
      <c r="A67" s="1"/>
      <c r="B67" s="29" t="s">
        <v>40</v>
      </c>
      <c r="C67" s="30" t="s">
        <v>150</v>
      </c>
      <c r="D67" s="42">
        <v>0</v>
      </c>
      <c r="E67" s="34">
        <v>0</v>
      </c>
    </row>
    <row r="68" spans="1:5" ht="15.75">
      <c r="A68" s="1"/>
      <c r="B68" s="27" t="s">
        <v>147</v>
      </c>
      <c r="C68" s="28" t="s">
        <v>191</v>
      </c>
      <c r="D68" s="41">
        <f>SUM(D69:D71)</f>
        <v>10950934350</v>
      </c>
      <c r="E68" s="33">
        <v>12671574137</v>
      </c>
    </row>
    <row r="69" spans="1:5" ht="15.75">
      <c r="A69" s="1"/>
      <c r="B69" s="29" t="s">
        <v>79</v>
      </c>
      <c r="C69" s="30" t="s">
        <v>137</v>
      </c>
      <c r="D69" s="42">
        <v>9537998798</v>
      </c>
      <c r="E69" s="34">
        <v>11513907168</v>
      </c>
    </row>
    <row r="70" spans="1:5" ht="15" customHeight="1">
      <c r="A70" s="1"/>
      <c r="B70" s="29" t="s">
        <v>27</v>
      </c>
      <c r="C70" s="30" t="s">
        <v>37</v>
      </c>
      <c r="D70" s="42">
        <v>33309</v>
      </c>
      <c r="E70" s="34">
        <v>0</v>
      </c>
    </row>
    <row r="71" spans="1:5" ht="15.75">
      <c r="A71" s="1"/>
      <c r="B71" s="29" t="s">
        <v>201</v>
      </c>
      <c r="C71" s="30" t="s">
        <v>150</v>
      </c>
      <c r="D71" s="42">
        <v>1412902243</v>
      </c>
      <c r="E71" s="34">
        <v>1157666969</v>
      </c>
    </row>
    <row r="72" spans="1:5" ht="15.75">
      <c r="A72" s="1"/>
      <c r="B72" s="27" t="s">
        <v>187</v>
      </c>
      <c r="C72" s="28" t="s">
        <v>119</v>
      </c>
      <c r="D72" s="41" t="s">
        <v>3</v>
      </c>
      <c r="E72" s="33" t="s">
        <v>3</v>
      </c>
    </row>
    <row r="73" spans="1:5" ht="15" customHeight="1">
      <c r="A73" s="1"/>
      <c r="B73" s="29" t="s">
        <v>9</v>
      </c>
      <c r="C73" s="30" t="s">
        <v>163</v>
      </c>
      <c r="D73" s="42" t="s">
        <v>3</v>
      </c>
      <c r="E73" s="35" t="s">
        <v>3</v>
      </c>
    </row>
    <row r="74" spans="1:5" ht="15" customHeight="1">
      <c r="A74" s="1"/>
      <c r="B74" s="29" t="s">
        <v>70</v>
      </c>
      <c r="C74" s="30" t="s">
        <v>46</v>
      </c>
      <c r="D74" s="42" t="s">
        <v>3</v>
      </c>
      <c r="E74" s="35" t="s">
        <v>3</v>
      </c>
    </row>
    <row r="75" spans="1:5" ht="15.75" customHeight="1">
      <c r="A75" s="1"/>
      <c r="B75" s="29" t="s">
        <v>130</v>
      </c>
      <c r="C75" s="30" t="s">
        <v>29</v>
      </c>
      <c r="D75" s="42" t="s">
        <v>3</v>
      </c>
      <c r="E75" s="35" t="s">
        <v>3</v>
      </c>
    </row>
    <row r="76" spans="1:5" ht="15.75" customHeight="1">
      <c r="A76" s="1"/>
      <c r="B76" s="29" t="s">
        <v>186</v>
      </c>
      <c r="C76" s="30" t="s">
        <v>174</v>
      </c>
      <c r="D76" s="42" t="s">
        <v>3</v>
      </c>
      <c r="E76" s="35" t="s">
        <v>3</v>
      </c>
    </row>
    <row r="77" spans="1:5" ht="15.75" customHeight="1">
      <c r="A77" s="1"/>
      <c r="B77" s="29" t="s">
        <v>10</v>
      </c>
      <c r="C77" s="30" t="s">
        <v>69</v>
      </c>
      <c r="D77" s="42" t="s">
        <v>3</v>
      </c>
      <c r="E77" s="35" t="s">
        <v>3</v>
      </c>
    </row>
    <row r="78" spans="1:5" ht="34.5" customHeight="1">
      <c r="A78" s="1"/>
      <c r="B78" s="27" t="s">
        <v>109</v>
      </c>
      <c r="C78" s="28" t="s">
        <v>219</v>
      </c>
      <c r="D78" s="41" t="s">
        <v>3</v>
      </c>
      <c r="E78" s="33" t="s">
        <v>3</v>
      </c>
    </row>
    <row r="79" spans="1:5" ht="15.75">
      <c r="A79" s="1"/>
      <c r="B79" s="27" t="s">
        <v>42</v>
      </c>
      <c r="C79" s="28" t="s">
        <v>183</v>
      </c>
      <c r="D79" s="41">
        <f>D80+D81+D82+D83+D84</f>
        <v>329</v>
      </c>
      <c r="E79" s="33">
        <v>329</v>
      </c>
    </row>
    <row r="80" spans="1:5" ht="15.75">
      <c r="A80" s="1"/>
      <c r="B80" s="29" t="s">
        <v>214</v>
      </c>
      <c r="C80" s="30" t="s">
        <v>78</v>
      </c>
      <c r="D80" s="42">
        <v>329</v>
      </c>
      <c r="E80" s="34">
        <v>329</v>
      </c>
    </row>
    <row r="81" spans="1:5" ht="15.75">
      <c r="A81" s="1"/>
      <c r="B81" s="29" t="s">
        <v>160</v>
      </c>
      <c r="C81" s="30" t="s">
        <v>184</v>
      </c>
      <c r="D81" s="42">
        <v>0</v>
      </c>
      <c r="E81" s="34">
        <v>0</v>
      </c>
    </row>
    <row r="82" spans="1:5" ht="14.25" customHeight="1">
      <c r="A82" s="1"/>
      <c r="B82" s="29" t="s">
        <v>95</v>
      </c>
      <c r="C82" s="30" t="s">
        <v>57</v>
      </c>
      <c r="D82" s="42">
        <v>0</v>
      </c>
      <c r="E82" s="34">
        <v>0</v>
      </c>
    </row>
    <row r="83" spans="1:5" ht="15.75">
      <c r="A83" s="1"/>
      <c r="B83" s="29" t="s">
        <v>39</v>
      </c>
      <c r="C83" s="30" t="s">
        <v>206</v>
      </c>
      <c r="D83" s="42">
        <v>0</v>
      </c>
      <c r="E83" s="34">
        <v>0</v>
      </c>
    </row>
    <row r="84" spans="1:5" ht="15.75">
      <c r="A84" s="1"/>
      <c r="B84" s="29" t="s">
        <v>217</v>
      </c>
      <c r="C84" s="30" t="s">
        <v>22</v>
      </c>
      <c r="D84" s="42">
        <v>0</v>
      </c>
      <c r="E84" s="34">
        <v>0</v>
      </c>
    </row>
    <row r="85" spans="1:5" ht="15.75">
      <c r="A85" s="1"/>
      <c r="B85" s="27" t="s">
        <v>205</v>
      </c>
      <c r="C85" s="28" t="s">
        <v>128</v>
      </c>
      <c r="D85" s="41">
        <f>D86+D87</f>
        <v>65933364</v>
      </c>
      <c r="E85" s="33">
        <v>83781111</v>
      </c>
    </row>
    <row r="86" spans="1:5" ht="15.75">
      <c r="A86" s="1"/>
      <c r="B86" s="29" t="s">
        <v>25</v>
      </c>
      <c r="C86" s="30" t="s">
        <v>23</v>
      </c>
      <c r="D86" s="42">
        <v>3874364</v>
      </c>
      <c r="E86" s="34">
        <v>8438111</v>
      </c>
    </row>
    <row r="87" spans="1:5" ht="15.75">
      <c r="A87" s="1"/>
      <c r="B87" s="29" t="s">
        <v>77</v>
      </c>
      <c r="C87" s="30" t="s">
        <v>134</v>
      </c>
      <c r="D87" s="42">
        <v>62059000</v>
      </c>
      <c r="E87" s="34">
        <v>75343000</v>
      </c>
    </row>
    <row r="88" spans="1:5" ht="15.75" customHeight="1">
      <c r="A88" s="1"/>
      <c r="B88" s="27" t="s">
        <v>129</v>
      </c>
      <c r="C88" s="28" t="s">
        <v>92</v>
      </c>
      <c r="D88" s="41" t="s">
        <v>3</v>
      </c>
      <c r="E88" s="33" t="s">
        <v>3</v>
      </c>
    </row>
    <row r="89" spans="1:5" ht="15.75">
      <c r="A89" s="1"/>
      <c r="B89" s="27" t="s">
        <v>172</v>
      </c>
      <c r="C89" s="28" t="s">
        <v>112</v>
      </c>
      <c r="D89" s="41">
        <v>66219918</v>
      </c>
      <c r="E89" s="33">
        <v>61486020</v>
      </c>
    </row>
    <row r="90" spans="1:5" ht="15.75">
      <c r="A90" s="1"/>
      <c r="B90" s="27" t="s">
        <v>216</v>
      </c>
      <c r="C90" s="28" t="s">
        <v>8</v>
      </c>
      <c r="D90" s="41" t="s">
        <v>3</v>
      </c>
      <c r="E90" s="33" t="s">
        <v>3</v>
      </c>
    </row>
    <row r="91" spans="1:5" ht="31.5">
      <c r="A91" s="1"/>
      <c r="B91" s="27" t="s">
        <v>7</v>
      </c>
      <c r="C91" s="28" t="s">
        <v>15</v>
      </c>
      <c r="D91" s="41">
        <v>0</v>
      </c>
      <c r="E91" s="33">
        <v>0</v>
      </c>
    </row>
    <row r="92" spans="1:5" ht="15.75">
      <c r="A92" s="1"/>
      <c r="B92" s="27" t="s">
        <v>76</v>
      </c>
      <c r="C92" s="28" t="s">
        <v>233</v>
      </c>
      <c r="D92" s="41">
        <f>SUM(D58,D64,D68,D72,D78,D79,D85,D88,D89,D90,D91)</f>
        <v>11083087961</v>
      </c>
      <c r="E92" s="33">
        <v>12816841597</v>
      </c>
    </row>
    <row r="93" spans="1:5" ht="15.75">
      <c r="A93" s="1"/>
      <c r="B93" s="27" t="s">
        <v>171</v>
      </c>
      <c r="C93" s="31" t="s">
        <v>221</v>
      </c>
      <c r="D93" s="41"/>
      <c r="E93" s="35"/>
    </row>
    <row r="94" spans="1:5" ht="15.75">
      <c r="A94" s="1"/>
      <c r="B94" s="27" t="s">
        <v>168</v>
      </c>
      <c r="C94" s="28" t="s">
        <v>24</v>
      </c>
      <c r="D94" s="41">
        <f>D95+D96</f>
        <v>207526800</v>
      </c>
      <c r="E94" s="33">
        <v>207526800</v>
      </c>
    </row>
    <row r="95" spans="1:5" ht="15.75">
      <c r="A95" s="1"/>
      <c r="B95" s="29" t="s">
        <v>104</v>
      </c>
      <c r="C95" s="30" t="s">
        <v>67</v>
      </c>
      <c r="D95" s="42">
        <v>207526800</v>
      </c>
      <c r="E95" s="34">
        <v>207526800</v>
      </c>
    </row>
    <row r="96" spans="1:5" ht="15.75">
      <c r="A96" s="1"/>
      <c r="B96" s="29" t="s">
        <v>48</v>
      </c>
      <c r="C96" s="30" t="s">
        <v>159</v>
      </c>
      <c r="D96" s="42">
        <v>0</v>
      </c>
      <c r="E96" s="34">
        <v>0</v>
      </c>
    </row>
    <row r="97" spans="1:5" ht="15.75">
      <c r="A97" s="1"/>
      <c r="B97" s="27" t="s">
        <v>210</v>
      </c>
      <c r="C97" s="28" t="s">
        <v>200</v>
      </c>
      <c r="D97" s="41">
        <v>31038600</v>
      </c>
      <c r="E97" s="33">
        <v>31038600</v>
      </c>
    </row>
    <row r="98" spans="1:5" ht="15.75">
      <c r="A98" s="1"/>
      <c r="B98" s="27" t="s">
        <v>17</v>
      </c>
      <c r="C98" s="28" t="s">
        <v>68</v>
      </c>
      <c r="D98" s="41">
        <f>D99+D100</f>
        <v>0</v>
      </c>
      <c r="E98" s="33">
        <v>0</v>
      </c>
    </row>
    <row r="99" spans="1:5" ht="13.5" customHeight="1">
      <c r="A99" s="1"/>
      <c r="B99" s="29" t="s">
        <v>197</v>
      </c>
      <c r="C99" s="30" t="s">
        <v>54</v>
      </c>
      <c r="D99" s="42">
        <v>0</v>
      </c>
      <c r="E99" s="34">
        <v>0</v>
      </c>
    </row>
    <row r="100" spans="1:5" ht="15.75">
      <c r="A100" s="1"/>
      <c r="B100" s="29" t="s">
        <v>143</v>
      </c>
      <c r="C100" s="30" t="s">
        <v>101</v>
      </c>
      <c r="D100" s="42">
        <v>0</v>
      </c>
      <c r="E100" s="34">
        <v>0</v>
      </c>
    </row>
    <row r="101" spans="1:5" ht="15" customHeight="1">
      <c r="A101" s="1"/>
      <c r="B101" s="27" t="s">
        <v>64</v>
      </c>
      <c r="C101" s="28" t="s">
        <v>131</v>
      </c>
      <c r="D101" s="41">
        <f>D102+D103+D107+D108+D110</f>
        <v>236617068</v>
      </c>
      <c r="E101" s="33">
        <v>213635523</v>
      </c>
    </row>
    <row r="102" spans="1:5" ht="15.75">
      <c r="A102" s="1"/>
      <c r="B102" s="29" t="s">
        <v>122</v>
      </c>
      <c r="C102" s="30" t="s">
        <v>55</v>
      </c>
      <c r="D102" s="42">
        <v>167492870</v>
      </c>
      <c r="E102" s="34">
        <v>160318798</v>
      </c>
    </row>
    <row r="103" spans="1:5" ht="15.75">
      <c r="A103" s="1"/>
      <c r="B103" s="29" t="s">
        <v>177</v>
      </c>
      <c r="C103" s="30" t="s">
        <v>153</v>
      </c>
      <c r="D103" s="42">
        <v>0</v>
      </c>
      <c r="E103" s="34">
        <v>0</v>
      </c>
    </row>
    <row r="104" spans="1:5" ht="14.25" customHeight="1">
      <c r="A104" s="1"/>
      <c r="B104" s="29" t="s">
        <v>5</v>
      </c>
      <c r="C104" s="30" t="s">
        <v>100</v>
      </c>
      <c r="D104" s="42" t="s">
        <v>3</v>
      </c>
      <c r="E104" s="34" t="s">
        <v>3</v>
      </c>
    </row>
    <row r="105" spans="1:5" ht="15.75">
      <c r="A105" s="1"/>
      <c r="B105" s="29" t="s">
        <v>61</v>
      </c>
      <c r="C105" s="30" t="s">
        <v>188</v>
      </c>
      <c r="D105" s="42" t="s">
        <v>3</v>
      </c>
      <c r="E105" s="34" t="s">
        <v>3</v>
      </c>
    </row>
    <row r="106" spans="1:5" ht="15.75">
      <c r="A106" s="1"/>
      <c r="B106" s="29" t="s">
        <v>126</v>
      </c>
      <c r="C106" s="30" t="s">
        <v>231</v>
      </c>
      <c r="D106" s="42" t="s">
        <v>3</v>
      </c>
      <c r="E106" s="34" t="s">
        <v>3</v>
      </c>
    </row>
    <row r="107" spans="1:5" ht="15.75">
      <c r="A107" s="1"/>
      <c r="B107" s="29" t="s">
        <v>180</v>
      </c>
      <c r="C107" s="30" t="s">
        <v>28</v>
      </c>
      <c r="D107" s="42">
        <v>69124198</v>
      </c>
      <c r="E107" s="34">
        <v>53316725</v>
      </c>
    </row>
    <row r="108" spans="1:5" ht="15.75" customHeight="1">
      <c r="A108" s="1"/>
      <c r="B108" s="29" t="s">
        <v>2</v>
      </c>
      <c r="C108" s="30" t="s">
        <v>85</v>
      </c>
      <c r="D108" s="42">
        <v>0</v>
      </c>
      <c r="E108" s="34">
        <v>0</v>
      </c>
    </row>
    <row r="109" spans="1:5" ht="32.25" customHeight="1">
      <c r="A109" s="1"/>
      <c r="B109" s="29" t="s">
        <v>60</v>
      </c>
      <c r="C109" s="30" t="s">
        <v>182</v>
      </c>
      <c r="D109" s="42" t="s">
        <v>3</v>
      </c>
      <c r="E109" s="34" t="s">
        <v>3</v>
      </c>
    </row>
    <row r="110" spans="1:5" ht="15.75">
      <c r="A110" s="1"/>
      <c r="B110" s="29" t="s">
        <v>125</v>
      </c>
      <c r="C110" s="30" t="s">
        <v>204</v>
      </c>
      <c r="D110" s="42">
        <v>0</v>
      </c>
      <c r="E110" s="34">
        <v>0</v>
      </c>
    </row>
    <row r="111" spans="1:5" ht="15.75">
      <c r="A111" s="1"/>
      <c r="B111" s="27" t="s">
        <v>222</v>
      </c>
      <c r="C111" s="28" t="s">
        <v>32</v>
      </c>
      <c r="D111" s="41">
        <f>D113</f>
        <v>1868795321</v>
      </c>
      <c r="E111" s="33">
        <v>2085234635</v>
      </c>
    </row>
    <row r="112" spans="1:5" ht="31.5">
      <c r="A112" s="1"/>
      <c r="B112" s="29" t="s">
        <v>51</v>
      </c>
      <c r="C112" s="30" t="s">
        <v>136</v>
      </c>
      <c r="D112" s="42" t="s">
        <v>3</v>
      </c>
      <c r="E112" s="34" t="s">
        <v>3</v>
      </c>
    </row>
    <row r="113" spans="1:5" ht="15.75">
      <c r="A113" s="1"/>
      <c r="B113" s="29" t="s">
        <v>106</v>
      </c>
      <c r="C113" s="30" t="s">
        <v>133</v>
      </c>
      <c r="D113" s="42">
        <v>1868795321</v>
      </c>
      <c r="E113" s="34">
        <v>2085234635</v>
      </c>
    </row>
    <row r="114" spans="1:5" ht="15.75">
      <c r="A114" s="1"/>
      <c r="B114" s="27" t="s">
        <v>156</v>
      </c>
      <c r="C114" s="28" t="s">
        <v>26</v>
      </c>
      <c r="D114" s="41">
        <v>12853400</v>
      </c>
      <c r="E114" s="33">
        <v>12853400</v>
      </c>
    </row>
    <row r="115" spans="1:5" ht="15.75">
      <c r="A115" s="1"/>
      <c r="B115" s="27" t="s">
        <v>74</v>
      </c>
      <c r="C115" s="28" t="s">
        <v>99</v>
      </c>
      <c r="D115" s="41" t="s">
        <v>3</v>
      </c>
      <c r="E115" s="33" t="s">
        <v>3</v>
      </c>
    </row>
    <row r="116" spans="1:5" ht="15.75">
      <c r="A116" s="1"/>
      <c r="B116" s="27" t="s">
        <v>1</v>
      </c>
      <c r="C116" s="28" t="s">
        <v>116</v>
      </c>
      <c r="D116" s="41">
        <v>0</v>
      </c>
      <c r="E116" s="33">
        <v>0</v>
      </c>
    </row>
    <row r="117" spans="1:5" ht="17.25" customHeight="1">
      <c r="A117" s="1"/>
      <c r="B117" s="27" t="s">
        <v>47</v>
      </c>
      <c r="C117" s="28" t="s">
        <v>97</v>
      </c>
      <c r="D117" s="41" t="s">
        <v>3</v>
      </c>
      <c r="E117" s="33" t="s">
        <v>3</v>
      </c>
    </row>
    <row r="118" spans="1:5" ht="15" customHeight="1">
      <c r="A118" s="1"/>
      <c r="B118" s="29" t="s">
        <v>226</v>
      </c>
      <c r="C118" s="30" t="s">
        <v>81</v>
      </c>
      <c r="D118" s="42" t="s">
        <v>3</v>
      </c>
      <c r="E118" s="35" t="s">
        <v>3</v>
      </c>
    </row>
    <row r="119" spans="1:5" ht="15" customHeight="1">
      <c r="A119" s="1"/>
      <c r="B119" s="29" t="s">
        <v>167</v>
      </c>
      <c r="C119" s="30" t="s">
        <v>63</v>
      </c>
      <c r="D119" s="42" t="s">
        <v>3</v>
      </c>
      <c r="E119" s="35" t="s">
        <v>3</v>
      </c>
    </row>
    <row r="120" spans="1:5" ht="15.75">
      <c r="A120" s="1"/>
      <c r="B120" s="27" t="s">
        <v>88</v>
      </c>
      <c r="C120" s="28" t="s">
        <v>94</v>
      </c>
      <c r="D120" s="41">
        <f>SUM(D94,D97,D98,D101,D111,-D114,D115,D116,D117)</f>
        <v>2331124389</v>
      </c>
      <c r="E120" s="33">
        <v>2524582158</v>
      </c>
    </row>
    <row r="121" spans="1:5" ht="16.5" thickBot="1">
      <c r="A121" s="1"/>
      <c r="B121" s="36" t="s">
        <v>132</v>
      </c>
      <c r="C121" s="32" t="s">
        <v>209</v>
      </c>
      <c r="D121" s="44">
        <f>SUM(D92,D120)</f>
        <v>13414212350</v>
      </c>
      <c r="E121" s="37">
        <v>15341423755</v>
      </c>
    </row>
    <row r="122" spans="1:5" ht="12.75">
      <c r="A122" s="1"/>
      <c r="B122" s="1"/>
      <c r="C122" s="1"/>
      <c r="D122" s="45"/>
      <c r="E122" s="5"/>
    </row>
    <row r="123" spans="1:5" ht="12.75">
      <c r="A123" s="1"/>
      <c r="B123" s="1"/>
      <c r="C123" s="1"/>
      <c r="D123" s="45"/>
      <c r="E123" s="5"/>
    </row>
    <row r="124" spans="1:5" ht="12.75">
      <c r="A124" s="1"/>
      <c r="B124" s="1"/>
      <c r="C124" s="1"/>
      <c r="D124" s="45"/>
      <c r="E124" s="5"/>
    </row>
    <row r="125" spans="1:5" ht="12.75">
      <c r="A125" s="1"/>
      <c r="B125" s="1"/>
      <c r="C125" s="1"/>
      <c r="D125" s="1"/>
      <c r="E125" s="5"/>
    </row>
    <row r="126" spans="1:5" ht="35.25" customHeight="1">
      <c r="A126" s="1"/>
      <c r="B126" s="1"/>
      <c r="C126" s="1" t="s">
        <v>38</v>
      </c>
      <c r="D126" s="1"/>
      <c r="E126" s="15" t="s">
        <v>225</v>
      </c>
    </row>
    <row r="127" spans="1:5" ht="35.25" customHeight="1">
      <c r="A127" s="1"/>
      <c r="B127" s="1"/>
      <c r="C127" s="1"/>
      <c r="D127" s="1"/>
      <c r="E127" s="15"/>
    </row>
    <row r="128" spans="1:5" ht="9.75" customHeight="1">
      <c r="A128" s="1"/>
      <c r="B128" s="1"/>
      <c r="C128" s="1"/>
      <c r="D128" s="1"/>
      <c r="E128" s="15"/>
    </row>
    <row r="129" spans="1:5" ht="21.75" customHeight="1">
      <c r="A129" s="1"/>
      <c r="B129" s="1"/>
      <c r="C129" s="1" t="s">
        <v>155</v>
      </c>
      <c r="D129" s="1"/>
      <c r="E129" s="15" t="s">
        <v>196</v>
      </c>
    </row>
    <row r="130" spans="1:5" ht="12.75" customHeight="1">
      <c r="A130" s="1"/>
      <c r="B130" s="1"/>
      <c r="C130" s="1"/>
      <c r="D130" s="1"/>
      <c r="E130" s="5"/>
    </row>
    <row r="131" spans="1:5" ht="12.75">
      <c r="A131" s="1"/>
      <c r="B131" s="1"/>
      <c r="C131" s="1"/>
      <c r="D131" s="1"/>
      <c r="E131" s="15"/>
    </row>
    <row r="132" spans="1:5" ht="12.75">
      <c r="A132" s="1"/>
      <c r="B132" s="1"/>
      <c r="C132" s="1"/>
      <c r="D132" s="1"/>
      <c r="E132" s="15"/>
    </row>
  </sheetData>
  <sheetProtection/>
  <printOptions/>
  <pageMargins left="0.84" right="0.52" top="0.4724409448818898" bottom="0.4330708661417323" header="0.35433070866141736" footer="0.2755905511811024"/>
  <pageSetup firstPageNumber="1" useFirstPageNumber="1" fitToHeight="2" horizontalDpi="600" verticalDpi="600" orientation="portrait" paperSize="9" scale="64" r:id="rId1"/>
  <rowBreaks count="1" manualBreakCount="1"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" customWidth="1"/>
    <col min="2" max="2" width="18.00390625" style="1" customWidth="1"/>
    <col min="3" max="3" width="19.00390625" style="1" customWidth="1"/>
    <col min="4" max="16384" width="9.140625" style="1" customWidth="1"/>
  </cols>
  <sheetData>
    <row r="6" spans="3:4" ht="12.75">
      <c r="C6" s="11"/>
      <c r="D6" s="4"/>
    </row>
    <row r="13" ht="12.75">
      <c r="B13" s="1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26.421875" style="7" customWidth="1"/>
    <col min="3" max="5" width="15.8515625" style="7" customWidth="1"/>
    <col min="6" max="6" width="19.140625" style="7" customWidth="1"/>
    <col min="7" max="8" width="9.140625" style="7" customWidth="1"/>
    <col min="9" max="9" width="11.421875" style="7" customWidth="1"/>
    <col min="10" max="10" width="33.421875" style="7" customWidth="1"/>
    <col min="11" max="11" width="11.28125" style="7" customWidth="1"/>
    <col min="12" max="12" width="14.28125" style="7" customWidth="1"/>
    <col min="13" max="16384" width="9.140625" style="7" customWidth="1"/>
  </cols>
  <sheetData>
    <row r="1" spans="2:10" ht="12.75">
      <c r="B1" s="8"/>
      <c r="F1" s="8"/>
      <c r="J1" s="8"/>
    </row>
    <row r="2" spans="3:13" ht="12.75">
      <c r="C2" s="9"/>
      <c r="D2" s="12"/>
      <c r="E2" s="9"/>
      <c r="G2" s="9"/>
      <c r="H2" s="12"/>
      <c r="I2" s="9"/>
      <c r="K2" s="9"/>
      <c r="L2" s="12"/>
      <c r="M2" s="9"/>
    </row>
    <row r="11" ht="12.75" customHeight="1"/>
    <row r="12" ht="12.75" customHeight="1"/>
    <row r="13" ht="12.75" customHeight="1"/>
    <row r="14" ht="12.75" customHeight="1"/>
    <row r="22" ht="12.75" customHeight="1"/>
    <row r="23" ht="12.75" customHeight="1"/>
    <row r="24" ht="12.75" customHeight="1"/>
    <row r="27" ht="12.75" customHeight="1"/>
    <row r="30" ht="12.75" customHeight="1"/>
    <row r="31" ht="12.75" customHeight="1"/>
    <row r="32" ht="12.75" customHeight="1"/>
    <row r="33" ht="12.75" customHeight="1"/>
    <row r="34" ht="12.75">
      <c r="A34" s="10"/>
    </row>
    <row r="41" ht="12.75" customHeight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4.28125" style="1" customWidth="1"/>
    <col min="3" max="3" width="13.7109375" style="1" customWidth="1"/>
    <col min="4" max="4" width="9.140625" style="1" customWidth="1"/>
    <col min="5" max="5" width="17.00390625" style="1" customWidth="1"/>
    <col min="6" max="6" width="17.28125" style="1" customWidth="1"/>
    <col min="7" max="7" width="9.140625" style="1" customWidth="1"/>
    <col min="8" max="8" width="16.28125" style="1" customWidth="1"/>
    <col min="9" max="12" width="9.140625" style="1" customWidth="1"/>
    <col min="13" max="13" width="68.7109375" style="1" customWidth="1"/>
    <col min="14" max="16384" width="9.140625" style="1" customWidth="1"/>
  </cols>
  <sheetData>
    <row r="1" spans="1:50" ht="12.75">
      <c r="A1" s="4" t="s">
        <v>142</v>
      </c>
      <c r="B1" s="4">
        <v>36931.14</v>
      </c>
      <c r="C1" s="4">
        <v>36931.14</v>
      </c>
      <c r="E1" s="4" t="s">
        <v>114</v>
      </c>
      <c r="F1" s="4"/>
      <c r="G1" s="4"/>
      <c r="H1" s="4"/>
      <c r="I1" s="4"/>
      <c r="J1" s="4"/>
      <c r="K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3" ht="12.75">
      <c r="A2" s="4" t="s">
        <v>0</v>
      </c>
      <c r="B2" s="4">
        <v>72979.4</v>
      </c>
      <c r="C2" s="4">
        <v>72979.4</v>
      </c>
    </row>
    <row r="3" spans="1:3" ht="12.75">
      <c r="A3" s="4" t="s">
        <v>0</v>
      </c>
      <c r="B3" s="4">
        <v>133005.31</v>
      </c>
      <c r="C3" s="4">
        <v>133005.31</v>
      </c>
    </row>
    <row r="4" spans="1:3" ht="12.75">
      <c r="A4" s="4" t="s">
        <v>0</v>
      </c>
      <c r="B4" s="4">
        <v>160235.91</v>
      </c>
      <c r="C4" s="4">
        <v>160235.91</v>
      </c>
    </row>
    <row r="5" spans="1:3" ht="12.75">
      <c r="A5" s="4" t="s">
        <v>0</v>
      </c>
      <c r="B5" s="4">
        <v>194185.18</v>
      </c>
      <c r="C5" s="4">
        <v>194185.18</v>
      </c>
    </row>
    <row r="6" spans="1:3" ht="12.75">
      <c r="A6" s="4" t="s">
        <v>0</v>
      </c>
      <c r="B6" s="4">
        <v>317433.34</v>
      </c>
      <c r="C6" s="4">
        <v>317433.34</v>
      </c>
    </row>
    <row r="7" spans="1:3" ht="12.75">
      <c r="A7" s="4" t="s">
        <v>0</v>
      </c>
      <c r="B7" s="4">
        <v>351684.64</v>
      </c>
      <c r="C7" s="4">
        <v>351684.64</v>
      </c>
    </row>
    <row r="8" spans="1:3" ht="12.75">
      <c r="A8" s="4" t="s">
        <v>0</v>
      </c>
      <c r="B8" s="4">
        <v>369303.32</v>
      </c>
      <c r="C8" s="4">
        <v>369303.32</v>
      </c>
    </row>
    <row r="9" spans="1:3" ht="12.75">
      <c r="A9" s="4" t="s">
        <v>0</v>
      </c>
      <c r="B9" s="4">
        <v>478248.71</v>
      </c>
      <c r="C9" s="4">
        <v>478248.71</v>
      </c>
    </row>
    <row r="10" spans="1:3" ht="12.75">
      <c r="A10" s="4" t="s">
        <v>0</v>
      </c>
      <c r="B10" s="4">
        <v>484624.67</v>
      </c>
      <c r="C10" s="4">
        <v>484624.67</v>
      </c>
    </row>
    <row r="11" spans="1:3" ht="12.75">
      <c r="A11" s="4" t="s">
        <v>0</v>
      </c>
      <c r="B11" s="4">
        <v>548576.07</v>
      </c>
      <c r="C11" s="4">
        <v>548576.07</v>
      </c>
    </row>
    <row r="12" spans="1:3" ht="12.75">
      <c r="A12" s="4" t="s">
        <v>208</v>
      </c>
      <c r="B12" s="4">
        <v>29189.84</v>
      </c>
      <c r="C12" s="4">
        <v>29189.84</v>
      </c>
    </row>
    <row r="13" spans="1:3" ht="12.75">
      <c r="A13" s="4" t="s">
        <v>83</v>
      </c>
      <c r="B13" s="4">
        <v>75318.68</v>
      </c>
      <c r="C13" s="4">
        <v>75318.68</v>
      </c>
    </row>
    <row r="14" spans="1:3" ht="12.75">
      <c r="A14" s="4" t="s">
        <v>149</v>
      </c>
      <c r="B14" s="4">
        <v>195425.48</v>
      </c>
      <c r="C14" s="4">
        <v>195425.48</v>
      </c>
    </row>
    <row r="15" spans="1:3" ht="12.75">
      <c r="A15" s="4" t="s">
        <v>115</v>
      </c>
      <c r="B15" s="4">
        <v>47854.92</v>
      </c>
      <c r="C15" s="4">
        <v>47854.92</v>
      </c>
    </row>
    <row r="16" spans="1:3" ht="12.75">
      <c r="A16" s="4" t="s">
        <v>135</v>
      </c>
      <c r="B16" s="4">
        <v>1492.59</v>
      </c>
      <c r="C16" s="4">
        <v>1492.59</v>
      </c>
    </row>
    <row r="17" spans="1:3" ht="12.75">
      <c r="A17" s="4" t="s">
        <v>71</v>
      </c>
      <c r="B17" s="4">
        <v>1977.44</v>
      </c>
      <c r="C17" s="4">
        <v>1977.44</v>
      </c>
    </row>
    <row r="18" spans="1:3" ht="12.75">
      <c r="A18" s="4" t="s">
        <v>13</v>
      </c>
      <c r="B18" s="4">
        <v>2440.71</v>
      </c>
      <c r="C18" s="4">
        <v>2440.71</v>
      </c>
    </row>
    <row r="19" spans="1:3" ht="12.75">
      <c r="A19" s="4" t="s">
        <v>84</v>
      </c>
      <c r="B19" s="4">
        <v>1659.34</v>
      </c>
      <c r="C19" s="4">
        <v>1659.34</v>
      </c>
    </row>
    <row r="20" spans="1:3" ht="12.75">
      <c r="A20" s="4" t="s">
        <v>30</v>
      </c>
      <c r="B20" s="4">
        <v>73041.34</v>
      </c>
      <c r="C20" s="4">
        <v>73041.34</v>
      </c>
    </row>
    <row r="21" spans="1:3" ht="12.75">
      <c r="A21" s="4" t="s">
        <v>16</v>
      </c>
      <c r="B21" s="4">
        <v>122</v>
      </c>
      <c r="C21" s="4">
        <v>122</v>
      </c>
    </row>
    <row r="22" spans="1:3" ht="12.75">
      <c r="A22" s="4" t="s">
        <v>195</v>
      </c>
      <c r="B22" s="4">
        <v>143</v>
      </c>
      <c r="C22" s="4">
        <v>143</v>
      </c>
    </row>
    <row r="23" spans="1:3" ht="12.75">
      <c r="A23" s="4" t="s">
        <v>141</v>
      </c>
      <c r="B23" s="4">
        <v>158</v>
      </c>
      <c r="C23" s="4">
        <v>158</v>
      </c>
    </row>
    <row r="24" spans="1:3" ht="12.75">
      <c r="A24" s="4" t="s">
        <v>19</v>
      </c>
      <c r="B24" s="4">
        <v>10433</v>
      </c>
      <c r="C24" s="4">
        <v>10433</v>
      </c>
    </row>
    <row r="25" spans="1:3" ht="12.75">
      <c r="A25" s="4" t="s">
        <v>193</v>
      </c>
      <c r="B25" s="4">
        <v>672</v>
      </c>
      <c r="C25" s="4">
        <v>672</v>
      </c>
    </row>
    <row r="26" spans="1:3" ht="12.75">
      <c r="A26" s="4" t="s">
        <v>62</v>
      </c>
      <c r="B26" s="4">
        <v>100169</v>
      </c>
      <c r="C26" s="4">
        <v>100169</v>
      </c>
    </row>
    <row r="27" spans="1:3" ht="12.75">
      <c r="A27" s="4" t="s">
        <v>121</v>
      </c>
      <c r="B27" s="4">
        <v>347173</v>
      </c>
      <c r="C27" s="4">
        <v>347173</v>
      </c>
    </row>
    <row r="28" spans="1:3" ht="12.75">
      <c r="A28" s="4" t="s">
        <v>176</v>
      </c>
      <c r="B28" s="4">
        <v>1730</v>
      </c>
      <c r="C28" s="4">
        <v>1730</v>
      </c>
    </row>
    <row r="29" spans="1:3" ht="12.75">
      <c r="A29" s="4" t="s">
        <v>4</v>
      </c>
      <c r="B29" s="4">
        <v>4251</v>
      </c>
      <c r="C29" s="4">
        <v>4251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2015-01-19T12:36:27Z</cp:lastPrinted>
  <dcterms:modified xsi:type="dcterms:W3CDTF">2015-03-26T11:27:00Z</dcterms:modified>
  <cp:category/>
  <cp:version/>
  <cp:contentType/>
  <cp:contentStatus/>
</cp:coreProperties>
</file>